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osting Sheet" sheetId="1" r:id="rId1"/>
    <sheet name="Staffing Costs Calculation" sheetId="2" r:id="rId2"/>
  </sheets>
  <definedNames/>
  <calcPr fullCalcOnLoad="1"/>
</workbook>
</file>

<file path=xl/sharedStrings.xml><?xml version="1.0" encoding="utf-8"?>
<sst xmlns="http://schemas.openxmlformats.org/spreadsheetml/2006/main" count="125" uniqueCount="85">
  <si>
    <t>NOTES</t>
  </si>
  <si>
    <t>1.  Do NOT build in any allowances for inflation, ie use CURRENT prices and costs.</t>
  </si>
  <si>
    <t>STUDENT NUMBER CALCULATIONS</t>
  </si>
  <si>
    <t>Use  wastage rates based on experience of similar programmes.</t>
  </si>
  <si>
    <t>Full time home FTE</t>
  </si>
  <si>
    <t>year 1</t>
  </si>
  <si>
    <t>year 2</t>
  </si>
  <si>
    <t>year 3</t>
  </si>
  <si>
    <t>TOTALS</t>
  </si>
  <si>
    <t>Part time home actual numbers</t>
  </si>
  <si>
    <t>Full time overseas FTE</t>
  </si>
  <si>
    <t>REVENUE</t>
  </si>
  <si>
    <t>Part time home student numbers actual</t>
  </si>
  <si>
    <t>Total full time fees</t>
  </si>
  <si>
    <t>Total part time fees</t>
  </si>
  <si>
    <t>Total overseas fees</t>
  </si>
  <si>
    <t>Other revenue</t>
  </si>
  <si>
    <t>TOTAL REVENUE</t>
  </si>
  <si>
    <t>COSTS</t>
  </si>
  <si>
    <t>Total  staff cost</t>
  </si>
  <si>
    <t>Capital expenditure, items  under £10,000</t>
  </si>
  <si>
    <t>Capital expenditure, items £10,000 or over</t>
  </si>
  <si>
    <t>(spread over three years)</t>
  </si>
  <si>
    <t>Capital equipment maintenance (20% of cost)</t>
  </si>
  <si>
    <t>Direct revenue costs:</t>
  </si>
  <si>
    <t>Computer software</t>
  </si>
  <si>
    <t>Travel</t>
  </si>
  <si>
    <t>Staff development related to this proposal</t>
  </si>
  <si>
    <t>Course and exam fees</t>
  </si>
  <si>
    <t>Bursary payments</t>
  </si>
  <si>
    <t>Subscriptions and licences related to this proposal</t>
  </si>
  <si>
    <t>Catering</t>
  </si>
  <si>
    <t>Reprographics</t>
  </si>
  <si>
    <t>Advertising and promotion</t>
  </si>
  <si>
    <t>Other expenses</t>
  </si>
  <si>
    <t>Library set up costs for this proposal (from LS &amp; D)</t>
  </si>
  <si>
    <t>TOTAL DIRECT COSTS</t>
  </si>
  <si>
    <t>CONTRIBUTION</t>
  </si>
  <si>
    <t>(REVENUE MINUS DIRECT COSTS)</t>
  </si>
  <si>
    <t>CUMULATIVE SURPLUS</t>
  </si>
  <si>
    <t xml:space="preserve">Overseas fees per student </t>
  </si>
  <si>
    <t>2.  You complete the blue cells - the yellow cells contain formula</t>
  </si>
  <si>
    <t>Academic Staff</t>
  </si>
  <si>
    <t>Annual Salary</t>
  </si>
  <si>
    <t>oncosts @ 24.5%</t>
  </si>
  <si>
    <t>Staff 1</t>
  </si>
  <si>
    <t>Staff 2</t>
  </si>
  <si>
    <t>Staff 3</t>
  </si>
  <si>
    <t>Staff 4</t>
  </si>
  <si>
    <t>Professional Staff</t>
  </si>
  <si>
    <t>sub Total</t>
  </si>
  <si>
    <t>Grand Total Academic Staff</t>
  </si>
  <si>
    <t>Grand Total Professional Staff</t>
  </si>
  <si>
    <t>Number of Hours Year 1 of operation</t>
  </si>
  <si>
    <t>Annual Cost Year 1</t>
  </si>
  <si>
    <t>Number of Hours Year 2 of operation</t>
  </si>
  <si>
    <t>Annual Cost Year 2</t>
  </si>
  <si>
    <t>Number of Hours Year 3 of operation</t>
  </si>
  <si>
    <t>Annual Cost Year 3</t>
  </si>
  <si>
    <t>Number of Hours Year 4 of operation</t>
  </si>
  <si>
    <t>Annual Cost Year 4</t>
  </si>
  <si>
    <t>Number of Hours Year 5 of operation</t>
  </si>
  <si>
    <t>Annual Cost Year 5</t>
  </si>
  <si>
    <t>Professional Staff Costs</t>
  </si>
  <si>
    <t>Academic Staff Costs</t>
  </si>
  <si>
    <t>Click here for Staff Costs Calculations</t>
  </si>
  <si>
    <t>Hourly Rate based on 1885 hours per year</t>
  </si>
  <si>
    <t>Hourly Rate based on 550 hours per year</t>
  </si>
  <si>
    <t>Financial Planning for Strategic or Programme Approval Forms</t>
  </si>
  <si>
    <t>Click on this link for Salary information</t>
  </si>
  <si>
    <t>Click on this link to go back to the costing form</t>
  </si>
  <si>
    <t>2020/21</t>
  </si>
  <si>
    <t>2019/20</t>
  </si>
  <si>
    <t>2021/22</t>
  </si>
  <si>
    <t>2022/23</t>
  </si>
  <si>
    <t>Full time overseas student numbers</t>
  </si>
  <si>
    <t>2018/19</t>
  </si>
  <si>
    <t>Student related expenses / Consumables</t>
  </si>
  <si>
    <t>Equipment / Resources</t>
  </si>
  <si>
    <t>year 4</t>
  </si>
  <si>
    <t>End Point Assessment</t>
  </si>
  <si>
    <t>version 10</t>
  </si>
  <si>
    <t>Part time fee per student</t>
  </si>
  <si>
    <t xml:space="preserve">Full time fee per home/EU student </t>
  </si>
  <si>
    <t>Full time home/EU student numbers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</si>
</sst>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_-&quot;£&quot;* #,##0_-;\-&quot;£&quot;* #,##0_-;_-&quot;£&quot;* &quot;-&quot;??_-;_-@_-"/>
    <numFmt numFmtId="167" formatCode="0.0%"/>
  </numFmts>
  <fonts count="54">
    <font>
      <sz val="10"/>
      <name val="Arial"/>
      <family val="0"/>
    </font>
    <font>
      <b/>
      <sz val="11"/>
      <color indexed="8"/>
      <name val="Arial"/>
      <family val="2"/>
    </font>
    <font>
      <sz val="12"/>
      <color indexed="8"/>
      <name val="Courier"/>
      <family val="3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2"/>
      <name val="Courier"/>
      <family val="3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8"/>
      <name val="Courier"/>
      <family val="3"/>
    </font>
    <font>
      <b/>
      <i/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4" fillId="0" borderId="12" xfId="0" applyFont="1" applyBorder="1" applyAlignment="1">
      <alignment horizontal="center" textRotation="90" wrapText="1"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11" xfId="0" applyFill="1" applyBorder="1" applyAlignment="1">
      <alignment/>
    </xf>
    <xf numFmtId="165" fontId="0" fillId="34" borderId="10" xfId="0" applyNumberFormat="1" applyFill="1" applyBorder="1" applyAlignment="1" applyProtection="1">
      <alignment/>
      <protection locked="0"/>
    </xf>
    <xf numFmtId="165" fontId="0" fillId="33" borderId="10" xfId="0" applyNumberFormat="1" applyFill="1" applyBorder="1" applyAlignment="1">
      <alignment/>
    </xf>
    <xf numFmtId="165" fontId="0" fillId="33" borderId="15" xfId="0" applyNumberFormat="1" applyFill="1" applyBorder="1" applyAlignment="1">
      <alignment/>
    </xf>
    <xf numFmtId="165" fontId="0" fillId="0" borderId="15" xfId="0" applyNumberFormat="1" applyBorder="1" applyAlignment="1">
      <alignment/>
    </xf>
    <xf numFmtId="0" fontId="0" fillId="0" borderId="0" xfId="0" applyFill="1" applyAlignment="1">
      <alignment/>
    </xf>
    <xf numFmtId="3" fontId="0" fillId="34" borderId="10" xfId="0" applyNumberFormat="1" applyFill="1" applyBorder="1" applyAlignment="1" applyProtection="1">
      <alignment/>
      <protection locked="0"/>
    </xf>
    <xf numFmtId="3" fontId="1" fillId="34" borderId="10" xfId="0" applyNumberFormat="1" applyFont="1" applyFill="1" applyBorder="1" applyAlignment="1" applyProtection="1">
      <alignment/>
      <protection locked="0"/>
    </xf>
    <xf numFmtId="3" fontId="1" fillId="34" borderId="10" xfId="0" applyNumberFormat="1" applyFont="1" applyFill="1" applyBorder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/>
      <protection/>
    </xf>
    <xf numFmtId="3" fontId="4" fillId="34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53" applyAlignment="1" applyProtection="1">
      <alignment horizontal="left"/>
      <protection locked="0"/>
    </xf>
    <xf numFmtId="0" fontId="11" fillId="0" borderId="0" xfId="53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Fill="1" applyBorder="1" applyAlignment="1" applyProtection="1">
      <alignment/>
      <protection/>
    </xf>
    <xf numFmtId="3" fontId="3" fillId="33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3" fontId="7" fillId="34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/>
    </xf>
    <xf numFmtId="0" fontId="1" fillId="35" borderId="10" xfId="0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1" fillId="0" borderId="0" xfId="53" applyBorder="1" applyAlignment="1" applyProtection="1">
      <alignment vertical="center"/>
      <protection/>
    </xf>
    <xf numFmtId="0" fontId="11" fillId="0" borderId="0" xfId="53" applyAlignment="1" applyProtection="1">
      <alignment vertical="center"/>
      <protection/>
    </xf>
    <xf numFmtId="0" fontId="9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9" fillId="0" borderId="10" xfId="0" applyFont="1" applyFill="1" applyBorder="1" applyAlignment="1" applyProtection="1">
      <alignment/>
      <protection/>
    </xf>
    <xf numFmtId="0" fontId="11" fillId="0" borderId="0" xfId="53" applyBorder="1" applyAlignment="1" applyProtection="1">
      <alignment horizontal="left"/>
      <protection locked="0"/>
    </xf>
    <xf numFmtId="0" fontId="11" fillId="0" borderId="0" xfId="53" applyAlignment="1" applyProtection="1">
      <alignment horizontal="left"/>
      <protection locked="0"/>
    </xf>
    <xf numFmtId="0" fontId="19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0" fontId="1" fillId="34" borderId="10" xfId="0" applyFont="1" applyFill="1" applyBorder="1" applyAlignment="1" applyProtection="1">
      <alignment horizontal="left"/>
      <protection locked="0"/>
    </xf>
    <xf numFmtId="0" fontId="1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11" fillId="0" borderId="0" xfId="53" applyAlignment="1" applyProtection="1">
      <alignment vertical="center"/>
      <protection locked="0"/>
    </xf>
    <xf numFmtId="0" fontId="11" fillId="0" borderId="0" xfId="53" applyAlignment="1" applyProtection="1">
      <alignment/>
      <protection/>
    </xf>
    <xf numFmtId="0" fontId="11" fillId="0" borderId="16" xfId="53" applyBorder="1" applyAlignment="1" applyProtection="1">
      <alignment vertical="center"/>
      <protection/>
    </xf>
    <xf numFmtId="0" fontId="15" fillId="36" borderId="12" xfId="0" applyFont="1" applyFill="1" applyBorder="1" applyAlignment="1">
      <alignment horizontal="center" vertical="center" textRotation="90"/>
    </xf>
    <xf numFmtId="0" fontId="15" fillId="36" borderId="17" xfId="0" applyFont="1" applyFill="1" applyBorder="1" applyAlignment="1">
      <alignment horizontal="center" vertical="center" textRotation="90"/>
    </xf>
    <xf numFmtId="0" fontId="15" fillId="36" borderId="18" xfId="0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43"/>
      </font>
    </dxf>
    <dxf>
      <font>
        <strike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ton.ac.uk/POD/Personnel/A-ZDownloadableForms/Home.aspx#p" TargetMode="External" /><Relationship Id="rId2" Type="http://schemas.openxmlformats.org/officeDocument/2006/relationships/hyperlink" Target="http://www.bolton.ac.uk/HumanResources/A-to-Z/A-ZForms/Salary-Scales-011117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51.7109375" style="0" customWidth="1"/>
    <col min="3" max="3" width="9.57421875" style="0" bestFit="1" customWidth="1"/>
    <col min="4" max="5" width="9.28125" style="0" bestFit="1" customWidth="1"/>
    <col min="6" max="7" width="10.140625" style="0" bestFit="1" customWidth="1"/>
    <col min="8" max="8" width="10.140625" style="0" customWidth="1"/>
  </cols>
  <sheetData>
    <row r="1" spans="2:7" ht="18">
      <c r="B1" s="72" t="s">
        <v>68</v>
      </c>
      <c r="C1" s="72"/>
      <c r="D1" s="72"/>
      <c r="E1" s="72"/>
      <c r="F1" s="72"/>
      <c r="G1" s="72"/>
    </row>
    <row r="2" spans="2:7" ht="15">
      <c r="B2" s="73" t="s">
        <v>81</v>
      </c>
      <c r="C2" s="74"/>
      <c r="D2" s="74"/>
      <c r="E2" s="74"/>
      <c r="F2" s="74"/>
      <c r="G2" s="74"/>
    </row>
    <row r="3" spans="2:7" ht="15">
      <c r="B3" s="73" t="s">
        <v>0</v>
      </c>
      <c r="C3" s="74"/>
      <c r="D3" s="74"/>
      <c r="E3" s="74"/>
      <c r="F3" s="74"/>
      <c r="G3" s="74"/>
    </row>
    <row r="4" spans="2:7" ht="15.75" customHeight="1">
      <c r="B4" s="66" t="s">
        <v>1</v>
      </c>
      <c r="C4" s="66"/>
      <c r="D4" s="66"/>
      <c r="E4" s="66"/>
      <c r="F4" s="66"/>
      <c r="G4" s="66"/>
    </row>
    <row r="5" spans="2:7" ht="15.75" customHeight="1">
      <c r="B5" s="75" t="s">
        <v>41</v>
      </c>
      <c r="C5" s="75"/>
      <c r="D5" s="75"/>
      <c r="E5" s="75"/>
      <c r="F5" s="75"/>
      <c r="G5" s="75"/>
    </row>
    <row r="6" spans="2:7" ht="6" customHeight="1">
      <c r="B6" s="76"/>
      <c r="C6" s="77"/>
      <c r="D6" s="77"/>
      <c r="E6" s="77"/>
      <c r="F6" s="77"/>
      <c r="G6" s="77"/>
    </row>
    <row r="7" spans="2:7" ht="15.75" customHeight="1">
      <c r="B7" s="65" t="s">
        <v>2</v>
      </c>
      <c r="C7" s="65"/>
      <c r="D7" s="65"/>
      <c r="E7" s="65"/>
      <c r="F7" s="65"/>
      <c r="G7" s="65"/>
    </row>
    <row r="8" spans="2:7" ht="15.75" customHeight="1">
      <c r="B8" s="66" t="s">
        <v>3</v>
      </c>
      <c r="C8" s="66"/>
      <c r="D8" s="66"/>
      <c r="E8" s="66"/>
      <c r="F8" s="66"/>
      <c r="G8" s="66"/>
    </row>
    <row r="9" spans="2:7" ht="15.75" customHeight="1">
      <c r="B9" s="1"/>
      <c r="C9" s="66"/>
      <c r="D9" s="66"/>
      <c r="E9" s="66"/>
      <c r="F9" s="66"/>
      <c r="G9" s="66"/>
    </row>
    <row r="10" spans="2:9" ht="15">
      <c r="B10" s="1" t="s">
        <v>4</v>
      </c>
      <c r="C10" s="48" t="s">
        <v>76</v>
      </c>
      <c r="D10" s="48" t="s">
        <v>72</v>
      </c>
      <c r="E10" s="48" t="s">
        <v>71</v>
      </c>
      <c r="F10" s="48" t="s">
        <v>73</v>
      </c>
      <c r="G10" s="48" t="s">
        <v>74</v>
      </c>
      <c r="H10" s="47"/>
      <c r="I10" s="19"/>
    </row>
    <row r="11" spans="2:10" ht="15">
      <c r="B11" s="1" t="s">
        <v>5</v>
      </c>
      <c r="C11" s="15"/>
      <c r="D11" s="15"/>
      <c r="E11" s="15"/>
      <c r="F11" s="15"/>
      <c r="G11" s="15"/>
      <c r="H11" s="44"/>
      <c r="I11" s="30"/>
      <c r="J11" s="30"/>
    </row>
    <row r="12" spans="2:7" ht="15">
      <c r="B12" s="1" t="s">
        <v>6</v>
      </c>
      <c r="C12" s="15"/>
      <c r="D12" s="15"/>
      <c r="E12" s="15"/>
      <c r="F12" s="15"/>
      <c r="G12" s="15"/>
    </row>
    <row r="13" spans="2:7" ht="15">
      <c r="B13" s="1" t="s">
        <v>7</v>
      </c>
      <c r="C13" s="15"/>
      <c r="D13" s="15"/>
      <c r="E13" s="15"/>
      <c r="F13" s="15"/>
      <c r="G13" s="15"/>
    </row>
    <row r="14" spans="2:7" ht="15">
      <c r="B14" s="1" t="s">
        <v>79</v>
      </c>
      <c r="C14" s="15"/>
      <c r="D14" s="15"/>
      <c r="E14" s="15"/>
      <c r="F14" s="15"/>
      <c r="G14" s="15"/>
    </row>
    <row r="15" spans="2:7" ht="15">
      <c r="B15" s="49" t="s">
        <v>8</v>
      </c>
      <c r="C15" s="14">
        <f>SUM(C11:C13)</f>
        <v>0</v>
      </c>
      <c r="D15" s="14">
        <f>SUM(D11:D13)</f>
        <v>0</v>
      </c>
      <c r="E15" s="14">
        <f>SUM(E11:E13)</f>
        <v>0</v>
      </c>
      <c r="F15" s="14">
        <f>SUM(F11:F14)</f>
        <v>0</v>
      </c>
      <c r="G15" s="14">
        <f>SUM(G11:G14)</f>
        <v>0</v>
      </c>
    </row>
    <row r="16" spans="2:7" ht="15.75">
      <c r="B16" s="50"/>
      <c r="C16" s="1"/>
      <c r="D16" s="1"/>
      <c r="E16" s="1"/>
      <c r="F16" s="2"/>
      <c r="G16" s="3"/>
    </row>
    <row r="17" spans="2:7" ht="15">
      <c r="B17" s="1" t="s">
        <v>9</v>
      </c>
      <c r="C17" s="48" t="s">
        <v>76</v>
      </c>
      <c r="D17" s="48" t="s">
        <v>72</v>
      </c>
      <c r="E17" s="48" t="s">
        <v>71</v>
      </c>
      <c r="F17" s="48" t="s">
        <v>73</v>
      </c>
      <c r="G17" s="48" t="s">
        <v>74</v>
      </c>
    </row>
    <row r="18" spans="2:7" ht="15">
      <c r="B18" s="1" t="s">
        <v>5</v>
      </c>
      <c r="C18" s="15"/>
      <c r="D18" s="15"/>
      <c r="E18" s="15"/>
      <c r="F18" s="15"/>
      <c r="G18" s="16"/>
    </row>
    <row r="19" spans="2:7" ht="15">
      <c r="B19" s="1" t="s">
        <v>6</v>
      </c>
      <c r="C19" s="15"/>
      <c r="D19" s="15"/>
      <c r="E19" s="15"/>
      <c r="F19" s="15"/>
      <c r="G19" s="16"/>
    </row>
    <row r="20" spans="2:7" ht="15">
      <c r="B20" s="1" t="s">
        <v>7</v>
      </c>
      <c r="C20" s="15"/>
      <c r="D20" s="15"/>
      <c r="E20" s="15"/>
      <c r="F20" s="15"/>
      <c r="G20" s="16"/>
    </row>
    <row r="21" spans="2:7" ht="15">
      <c r="B21" s="49" t="s">
        <v>8</v>
      </c>
      <c r="C21" s="14">
        <f>SUM(C18:C20)</f>
        <v>0</v>
      </c>
      <c r="D21" s="14">
        <f>SUM(D18:D20)</f>
        <v>0</v>
      </c>
      <c r="E21" s="14">
        <f>SUM(E18:E20)</f>
        <v>0</v>
      </c>
      <c r="F21" s="14">
        <f>SUM(F18:F20)</f>
        <v>0</v>
      </c>
      <c r="G21" s="14">
        <f>SUM(G18:G20)</f>
        <v>0</v>
      </c>
    </row>
    <row r="22" spans="2:7" ht="15.75">
      <c r="B22" s="50"/>
      <c r="C22" s="1"/>
      <c r="D22" s="1"/>
      <c r="E22" s="1"/>
      <c r="F22" s="2"/>
      <c r="G22" s="3"/>
    </row>
    <row r="23" spans="2:7" ht="15">
      <c r="B23" s="1" t="s">
        <v>10</v>
      </c>
      <c r="C23" s="48" t="s">
        <v>76</v>
      </c>
      <c r="D23" s="48" t="s">
        <v>72</v>
      </c>
      <c r="E23" s="48" t="s">
        <v>71</v>
      </c>
      <c r="F23" s="48" t="s">
        <v>73</v>
      </c>
      <c r="G23" s="48" t="s">
        <v>74</v>
      </c>
    </row>
    <row r="24" spans="2:11" ht="15">
      <c r="B24" s="1" t="s">
        <v>5</v>
      </c>
      <c r="C24" s="15"/>
      <c r="D24" s="15"/>
      <c r="E24" s="15"/>
      <c r="F24" s="15"/>
      <c r="G24" s="16"/>
      <c r="H24" s="44"/>
      <c r="I24" s="30"/>
      <c r="J24" s="30"/>
      <c r="K24" s="30"/>
    </row>
    <row r="25" spans="2:7" ht="15">
      <c r="B25" s="1" t="s">
        <v>6</v>
      </c>
      <c r="C25" s="15"/>
      <c r="D25" s="15"/>
      <c r="E25" s="15"/>
      <c r="F25" s="15"/>
      <c r="G25" s="15"/>
    </row>
    <row r="26" spans="2:7" ht="15">
      <c r="B26" s="1" t="s">
        <v>7</v>
      </c>
      <c r="C26" s="15"/>
      <c r="D26" s="15"/>
      <c r="E26" s="15"/>
      <c r="F26" s="15"/>
      <c r="G26" s="15"/>
    </row>
    <row r="27" spans="2:7" ht="15">
      <c r="B27" s="49" t="s">
        <v>8</v>
      </c>
      <c r="C27" s="14">
        <f>SUM(C24:C26)</f>
        <v>0</v>
      </c>
      <c r="D27" s="14">
        <f>SUM(D24:D26)</f>
        <v>0</v>
      </c>
      <c r="E27" s="14">
        <f>SUM(E24:E26)</f>
        <v>0</v>
      </c>
      <c r="F27" s="14">
        <f>SUM(F24:F26)</f>
        <v>0</v>
      </c>
      <c r="G27" s="14">
        <f>SUM(G24:G26)</f>
        <v>0</v>
      </c>
    </row>
    <row r="28" spans="2:7" ht="15">
      <c r="B28" s="49"/>
      <c r="C28" s="1"/>
      <c r="D28" s="1"/>
      <c r="E28" s="1"/>
      <c r="F28" s="12"/>
      <c r="G28" s="13"/>
    </row>
    <row r="29" spans="2:7" ht="6.75" customHeight="1">
      <c r="B29" s="67"/>
      <c r="C29" s="68"/>
      <c r="D29" s="68"/>
      <c r="E29" s="68"/>
      <c r="F29" s="68"/>
      <c r="G29" s="68"/>
    </row>
    <row r="30" spans="1:7" ht="15">
      <c r="A30" s="18"/>
      <c r="B30" s="69" t="s">
        <v>11</v>
      </c>
      <c r="C30" s="69"/>
      <c r="D30" s="69"/>
      <c r="E30" s="69"/>
      <c r="F30" s="69"/>
      <c r="G30" s="69"/>
    </row>
    <row r="31" spans="2:7" ht="15">
      <c r="B31" s="1"/>
      <c r="C31" s="48" t="s">
        <v>76</v>
      </c>
      <c r="D31" s="48" t="s">
        <v>72</v>
      </c>
      <c r="E31" s="48" t="s">
        <v>71</v>
      </c>
      <c r="F31" s="48" t="s">
        <v>73</v>
      </c>
      <c r="G31" s="48" t="s">
        <v>74</v>
      </c>
    </row>
    <row r="32" spans="2:7" ht="15">
      <c r="B32" s="1"/>
      <c r="C32" s="1"/>
      <c r="D32" s="1"/>
      <c r="E32" s="1"/>
      <c r="F32" s="12"/>
      <c r="G32" s="13"/>
    </row>
    <row r="33" spans="2:7" ht="14.25">
      <c r="B33" s="7" t="s">
        <v>84</v>
      </c>
      <c r="C33" s="52">
        <f>C15</f>
        <v>0</v>
      </c>
      <c r="D33" s="52">
        <f>D15</f>
        <v>0</v>
      </c>
      <c r="E33" s="52">
        <f>E15</f>
        <v>0</v>
      </c>
      <c r="F33" s="52">
        <f>F15</f>
        <v>0</v>
      </c>
      <c r="G33" s="52">
        <f>G15</f>
        <v>0</v>
      </c>
    </row>
    <row r="34" spans="2:7" ht="14.25">
      <c r="B34" s="7" t="s">
        <v>12</v>
      </c>
      <c r="C34" s="52">
        <f>C21</f>
        <v>0</v>
      </c>
      <c r="D34" s="52">
        <f>D21</f>
        <v>0</v>
      </c>
      <c r="E34" s="52">
        <f>E21</f>
        <v>0</v>
      </c>
      <c r="F34" s="52">
        <f>F21</f>
        <v>0</v>
      </c>
      <c r="G34" s="52">
        <f>G21</f>
        <v>0</v>
      </c>
    </row>
    <row r="35" spans="2:7" ht="14.25">
      <c r="B35" s="7" t="s">
        <v>75</v>
      </c>
      <c r="C35" s="52">
        <f>C27</f>
        <v>0</v>
      </c>
      <c r="D35" s="52">
        <f>D27</f>
        <v>0</v>
      </c>
      <c r="E35" s="52">
        <f>E27</f>
        <v>0</v>
      </c>
      <c r="F35" s="52">
        <f>F27</f>
        <v>0</v>
      </c>
      <c r="G35" s="52">
        <f>G27</f>
        <v>0</v>
      </c>
    </row>
    <row r="36" spans="2:7" ht="14.25">
      <c r="B36" s="5"/>
      <c r="C36" s="53"/>
      <c r="D36" s="53"/>
      <c r="E36" s="53"/>
      <c r="F36" s="53"/>
      <c r="G36" s="53"/>
    </row>
    <row r="37" spans="2:11" ht="15">
      <c r="B37" s="7" t="s">
        <v>83</v>
      </c>
      <c r="C37" s="33"/>
      <c r="D37" s="33"/>
      <c r="E37" s="33"/>
      <c r="F37" s="33"/>
      <c r="G37" s="33"/>
      <c r="H37" s="70"/>
      <c r="I37" s="71"/>
      <c r="J37" s="71"/>
      <c r="K37" s="71"/>
    </row>
    <row r="38" spans="2:11" ht="15">
      <c r="B38" s="7" t="s">
        <v>82</v>
      </c>
      <c r="C38" s="33"/>
      <c r="D38" s="33"/>
      <c r="E38" s="33"/>
      <c r="F38" s="33"/>
      <c r="G38" s="33"/>
      <c r="H38" s="46"/>
      <c r="I38" s="45"/>
      <c r="J38" s="45"/>
      <c r="K38" s="45"/>
    </row>
    <row r="39" spans="2:7" ht="15">
      <c r="B39" s="7" t="s">
        <v>40</v>
      </c>
      <c r="C39" s="33"/>
      <c r="D39" s="33"/>
      <c r="E39" s="33"/>
      <c r="F39" s="33"/>
      <c r="G39" s="33"/>
    </row>
    <row r="40" spans="2:7" ht="14.25">
      <c r="B40" s="5"/>
      <c r="C40" s="39"/>
      <c r="D40" s="39"/>
      <c r="E40" s="39"/>
      <c r="F40" s="39"/>
      <c r="G40" s="39"/>
    </row>
    <row r="41" spans="2:7" ht="14.25">
      <c r="B41" s="7" t="s">
        <v>13</v>
      </c>
      <c r="C41" s="34">
        <f>C37*C33</f>
        <v>0</v>
      </c>
      <c r="D41" s="34">
        <f>D37*D33</f>
        <v>0</v>
      </c>
      <c r="E41" s="34">
        <f>E37*E33</f>
        <v>0</v>
      </c>
      <c r="F41" s="34">
        <f>F37*F33</f>
        <v>0</v>
      </c>
      <c r="G41" s="34">
        <f>G37*G33</f>
        <v>0</v>
      </c>
    </row>
    <row r="42" spans="2:7" ht="14.25">
      <c r="B42" s="7" t="s">
        <v>14</v>
      </c>
      <c r="C42" s="34">
        <f aca="true" t="shared" si="0" ref="C42:G43">C34*C38</f>
        <v>0</v>
      </c>
      <c r="D42" s="34">
        <f t="shared" si="0"/>
        <v>0</v>
      </c>
      <c r="E42" s="34">
        <f t="shared" si="0"/>
        <v>0</v>
      </c>
      <c r="F42" s="34">
        <f t="shared" si="0"/>
        <v>0</v>
      </c>
      <c r="G42" s="34">
        <f t="shared" si="0"/>
        <v>0</v>
      </c>
    </row>
    <row r="43" spans="2:7" ht="14.25">
      <c r="B43" s="7" t="s">
        <v>15</v>
      </c>
      <c r="C43" s="34">
        <f t="shared" si="0"/>
        <v>0</v>
      </c>
      <c r="D43" s="34">
        <f t="shared" si="0"/>
        <v>0</v>
      </c>
      <c r="E43" s="34">
        <f t="shared" si="0"/>
        <v>0</v>
      </c>
      <c r="F43" s="34">
        <f t="shared" si="0"/>
        <v>0</v>
      </c>
      <c r="G43" s="34">
        <f t="shared" si="0"/>
        <v>0</v>
      </c>
    </row>
    <row r="44" spans="2:7" ht="14.25">
      <c r="B44" s="5"/>
      <c r="C44" s="54"/>
      <c r="D44" s="54"/>
      <c r="E44" s="54"/>
      <c r="F44" s="54"/>
      <c r="G44" s="54"/>
    </row>
    <row r="45" spans="2:7" ht="14.25">
      <c r="B45" s="7" t="s">
        <v>16</v>
      </c>
      <c r="C45" s="55"/>
      <c r="D45" s="55"/>
      <c r="E45" s="55"/>
      <c r="F45" s="55"/>
      <c r="G45" s="55"/>
    </row>
    <row r="46" spans="2:7" ht="14.25">
      <c r="B46" s="7"/>
      <c r="C46" s="55"/>
      <c r="D46" s="55"/>
      <c r="E46" s="55"/>
      <c r="F46" s="55"/>
      <c r="G46" s="55"/>
    </row>
    <row r="47" spans="2:7" ht="14.25">
      <c r="B47" s="7"/>
      <c r="C47" s="55"/>
      <c r="D47" s="55"/>
      <c r="E47" s="55"/>
      <c r="F47" s="55"/>
      <c r="G47" s="55"/>
    </row>
    <row r="48" spans="2:7" ht="14.25">
      <c r="B48" s="7"/>
      <c r="C48" s="55"/>
      <c r="D48" s="55"/>
      <c r="E48" s="55"/>
      <c r="F48" s="55"/>
      <c r="G48" s="55"/>
    </row>
    <row r="49" spans="2:7" ht="15">
      <c r="B49" s="1"/>
      <c r="C49" s="39"/>
      <c r="D49" s="39"/>
      <c r="E49" s="39"/>
      <c r="F49" s="39"/>
      <c r="G49" s="39"/>
    </row>
    <row r="50" spans="2:7" ht="15">
      <c r="B50" s="4" t="s">
        <v>17</v>
      </c>
      <c r="C50" s="34">
        <f>SUM(C41:C45)</f>
        <v>0</v>
      </c>
      <c r="D50" s="34">
        <f>SUM(D41:D45)</f>
        <v>0</v>
      </c>
      <c r="E50" s="34">
        <f>SUM(E41:E45)</f>
        <v>0</v>
      </c>
      <c r="F50" s="34">
        <f>SUM(F41:F45)</f>
        <v>0</v>
      </c>
      <c r="G50" s="34">
        <f>SUM(G41:G45)</f>
        <v>0</v>
      </c>
    </row>
    <row r="51" spans="2:7" ht="15">
      <c r="B51" s="4"/>
      <c r="C51" s="56"/>
      <c r="D51" s="56"/>
      <c r="E51" s="56"/>
      <c r="F51" s="56"/>
      <c r="G51" s="56"/>
    </row>
    <row r="52" spans="2:7" ht="6.75" customHeight="1">
      <c r="B52" s="57"/>
      <c r="C52" s="58"/>
      <c r="D52" s="58"/>
      <c r="E52" s="58"/>
      <c r="F52" s="58"/>
      <c r="G52" s="58"/>
    </row>
    <row r="53" spans="2:11" ht="15">
      <c r="B53" s="51" t="s">
        <v>18</v>
      </c>
      <c r="C53" s="39"/>
      <c r="D53" s="39"/>
      <c r="E53" s="39"/>
      <c r="F53" s="39"/>
      <c r="G53" s="39"/>
      <c r="H53" s="61"/>
      <c r="I53" s="62"/>
      <c r="J53" s="62"/>
      <c r="K53" s="62"/>
    </row>
    <row r="54" spans="2:11" ht="1.5" customHeight="1">
      <c r="B54" s="1"/>
      <c r="C54" s="39"/>
      <c r="D54" s="39"/>
      <c r="E54" s="39"/>
      <c r="F54" s="39"/>
      <c r="G54" s="39"/>
      <c r="H54" s="61"/>
      <c r="I54" s="62"/>
      <c r="J54" s="62"/>
      <c r="K54" s="62"/>
    </row>
    <row r="55" spans="2:11" ht="14.25">
      <c r="B55" s="7"/>
      <c r="C55" s="59"/>
      <c r="D55" s="59"/>
      <c r="E55" s="59"/>
      <c r="F55" s="59"/>
      <c r="G55" s="59"/>
      <c r="H55" s="61"/>
      <c r="I55" s="62"/>
      <c r="J55" s="62"/>
      <c r="K55" s="62"/>
    </row>
    <row r="56" spans="2:11" ht="14.25">
      <c r="B56" s="7" t="s">
        <v>64</v>
      </c>
      <c r="C56" s="60">
        <f>'Staffing Costs Calculation'!H8</f>
        <v>0</v>
      </c>
      <c r="D56" s="60">
        <f>'Staffing Costs Calculation'!J8</f>
        <v>0</v>
      </c>
      <c r="E56" s="60">
        <f>'Staffing Costs Calculation'!L8</f>
        <v>0</v>
      </c>
      <c r="F56" s="60">
        <f>'Staffing Costs Calculation'!N8</f>
        <v>0</v>
      </c>
      <c r="G56" s="60">
        <f>'Staffing Costs Calculation'!P8</f>
        <v>0</v>
      </c>
      <c r="H56" s="63" t="s">
        <v>65</v>
      </c>
      <c r="I56" s="64"/>
      <c r="J56" s="64"/>
      <c r="K56" s="64"/>
    </row>
    <row r="57" spans="2:11" ht="14.25">
      <c r="B57" s="7" t="s">
        <v>63</v>
      </c>
      <c r="C57" s="60">
        <f>'Staffing Costs Calculation'!H16</f>
        <v>0</v>
      </c>
      <c r="D57" s="60">
        <f>'Staffing Costs Calculation'!J16</f>
        <v>0</v>
      </c>
      <c r="E57" s="60">
        <f>'Staffing Costs Calculation'!L16</f>
        <v>0</v>
      </c>
      <c r="F57" s="60">
        <f>'Staffing Costs Calculation'!N16</f>
        <v>0</v>
      </c>
      <c r="G57" s="60">
        <f>'Staffing Costs Calculation'!P16</f>
        <v>0</v>
      </c>
      <c r="H57" s="63"/>
      <c r="I57" s="64"/>
      <c r="J57" s="64"/>
      <c r="K57" s="64"/>
    </row>
    <row r="58" spans="2:11" ht="12.75" customHeight="1">
      <c r="B58" s="5"/>
      <c r="C58" s="36"/>
      <c r="D58" s="36"/>
      <c r="E58" s="36"/>
      <c r="F58" s="36"/>
      <c r="G58" s="36"/>
      <c r="H58" s="61"/>
      <c r="I58" s="62"/>
      <c r="J58" s="62"/>
      <c r="K58" s="62"/>
    </row>
    <row r="59" spans="2:11" ht="14.25">
      <c r="B59" s="7" t="s">
        <v>19</v>
      </c>
      <c r="C59" s="34">
        <f>C56+C57</f>
        <v>0</v>
      </c>
      <c r="D59" s="34">
        <f>D56+D57</f>
        <v>0</v>
      </c>
      <c r="E59" s="34">
        <f>E56+E57</f>
        <v>0</v>
      </c>
      <c r="F59" s="34">
        <f>F56+F57</f>
        <v>0</v>
      </c>
      <c r="G59" s="34">
        <f>G56+G57</f>
        <v>0</v>
      </c>
      <c r="H59" s="61"/>
      <c r="I59" s="62"/>
      <c r="J59" s="62"/>
      <c r="K59" s="62"/>
    </row>
    <row r="60" spans="2:11" ht="15">
      <c r="B60" s="7" t="s">
        <v>20</v>
      </c>
      <c r="C60" s="33"/>
      <c r="D60" s="32"/>
      <c r="E60" s="32"/>
      <c r="F60" s="32"/>
      <c r="G60" s="35"/>
      <c r="H60" s="61"/>
      <c r="I60" s="62"/>
      <c r="J60" s="62"/>
      <c r="K60" s="62"/>
    </row>
    <row r="61" spans="2:7" ht="15">
      <c r="B61" s="7" t="s">
        <v>21</v>
      </c>
      <c r="C61" s="33"/>
      <c r="D61" s="32"/>
      <c r="E61" s="32"/>
      <c r="F61" s="32"/>
      <c r="G61" s="35"/>
    </row>
    <row r="62" spans="2:8" ht="15">
      <c r="B62" s="7" t="s">
        <v>22</v>
      </c>
      <c r="C62" s="54"/>
      <c r="D62" s="36"/>
      <c r="E62" s="36"/>
      <c r="F62" s="37"/>
      <c r="G62" s="38"/>
      <c r="H62" s="17"/>
    </row>
    <row r="63" spans="2:7" ht="15">
      <c r="B63" s="7"/>
      <c r="C63" s="54"/>
      <c r="D63" s="36"/>
      <c r="E63" s="36"/>
      <c r="F63" s="37"/>
      <c r="G63" s="38"/>
    </row>
    <row r="64" spans="2:7" ht="15">
      <c r="B64" s="7" t="s">
        <v>23</v>
      </c>
      <c r="C64" s="33"/>
      <c r="D64" s="32"/>
      <c r="E64" s="32"/>
      <c r="F64" s="32"/>
      <c r="G64" s="35"/>
    </row>
    <row r="65" spans="2:7" ht="15">
      <c r="B65" s="7" t="s">
        <v>24</v>
      </c>
      <c r="C65" s="32"/>
      <c r="D65" s="32"/>
      <c r="E65" s="32"/>
      <c r="F65" s="32"/>
      <c r="G65" s="35"/>
    </row>
    <row r="66" spans="2:7" ht="15">
      <c r="B66" s="7" t="s">
        <v>25</v>
      </c>
      <c r="C66" s="32"/>
      <c r="D66" s="32"/>
      <c r="E66" s="32"/>
      <c r="F66" s="32"/>
      <c r="G66" s="35"/>
    </row>
    <row r="67" spans="2:7" ht="15">
      <c r="B67" s="7" t="s">
        <v>26</v>
      </c>
      <c r="C67" s="32"/>
      <c r="D67" s="32"/>
      <c r="E67" s="32"/>
      <c r="F67" s="32"/>
      <c r="G67" s="32"/>
    </row>
    <row r="68" spans="2:7" ht="15">
      <c r="B68" s="7" t="s">
        <v>77</v>
      </c>
      <c r="C68" s="32"/>
      <c r="D68" s="32"/>
      <c r="E68" s="32"/>
      <c r="F68" s="32"/>
      <c r="G68" s="32"/>
    </row>
    <row r="69" spans="2:7" ht="15">
      <c r="B69" s="7" t="s">
        <v>78</v>
      </c>
      <c r="C69" s="32"/>
      <c r="D69" s="32"/>
      <c r="E69" s="32"/>
      <c r="F69" s="32"/>
      <c r="G69" s="32"/>
    </row>
    <row r="70" spans="2:7" ht="15">
      <c r="B70" s="7" t="s">
        <v>27</v>
      </c>
      <c r="C70" s="32"/>
      <c r="D70" s="32"/>
      <c r="E70" s="32"/>
      <c r="F70" s="32"/>
      <c r="G70" s="35"/>
    </row>
    <row r="71" spans="2:7" ht="15">
      <c r="B71" s="7" t="s">
        <v>28</v>
      </c>
      <c r="C71" s="32"/>
      <c r="D71" s="32"/>
      <c r="E71" s="32"/>
      <c r="F71" s="32"/>
      <c r="G71" s="35"/>
    </row>
    <row r="72" spans="2:7" ht="15">
      <c r="B72" s="7" t="s">
        <v>80</v>
      </c>
      <c r="C72" s="32"/>
      <c r="D72" s="32"/>
      <c r="E72" s="32"/>
      <c r="F72" s="32"/>
      <c r="G72" s="32"/>
    </row>
    <row r="73" spans="2:7" ht="15">
      <c r="B73" s="7" t="s">
        <v>29</v>
      </c>
      <c r="C73" s="32"/>
      <c r="D73" s="32"/>
      <c r="E73" s="32"/>
      <c r="F73" s="32"/>
      <c r="G73" s="35"/>
    </row>
    <row r="74" spans="2:7" ht="15">
      <c r="B74" s="7" t="s">
        <v>30</v>
      </c>
      <c r="C74" s="32"/>
      <c r="D74" s="32"/>
      <c r="E74" s="32"/>
      <c r="F74" s="32"/>
      <c r="G74" s="35"/>
    </row>
    <row r="75" spans="2:7" ht="15">
      <c r="B75" s="7" t="s">
        <v>31</v>
      </c>
      <c r="C75" s="32"/>
      <c r="D75" s="32"/>
      <c r="E75" s="32"/>
      <c r="F75" s="32"/>
      <c r="G75" s="35"/>
    </row>
    <row r="76" spans="2:7" ht="15">
      <c r="B76" s="7" t="s">
        <v>32</v>
      </c>
      <c r="C76" s="32"/>
      <c r="D76" s="32"/>
      <c r="E76" s="32"/>
      <c r="F76" s="32"/>
      <c r="G76" s="35"/>
    </row>
    <row r="77" spans="2:7" ht="15">
      <c r="B77" s="7" t="s">
        <v>33</v>
      </c>
      <c r="C77" s="32"/>
      <c r="D77" s="32"/>
      <c r="E77" s="32"/>
      <c r="F77" s="32"/>
      <c r="G77" s="35"/>
    </row>
    <row r="78" spans="2:7" ht="15">
      <c r="B78" s="7" t="s">
        <v>34</v>
      </c>
      <c r="C78" s="32"/>
      <c r="D78" s="32"/>
      <c r="E78" s="32"/>
      <c r="F78" s="32"/>
      <c r="G78" s="35"/>
    </row>
    <row r="79" spans="2:7" ht="15">
      <c r="B79" s="7"/>
      <c r="C79" s="32"/>
      <c r="D79" s="32"/>
      <c r="E79" s="32"/>
      <c r="F79" s="32"/>
      <c r="G79" s="35"/>
    </row>
    <row r="80" spans="2:7" ht="15">
      <c r="B80" s="7"/>
      <c r="C80" s="32"/>
      <c r="D80" s="32"/>
      <c r="E80" s="32"/>
      <c r="F80" s="32"/>
      <c r="G80" s="35"/>
    </row>
    <row r="81" spans="2:7" ht="15">
      <c r="B81" s="7"/>
      <c r="C81" s="32"/>
      <c r="D81" s="32"/>
      <c r="E81" s="32"/>
      <c r="F81" s="32"/>
      <c r="G81" s="35"/>
    </row>
    <row r="82" spans="2:7" ht="15">
      <c r="B82" s="7"/>
      <c r="C82" s="32"/>
      <c r="D82" s="32"/>
      <c r="E82" s="32"/>
      <c r="F82" s="32"/>
      <c r="G82" s="35"/>
    </row>
    <row r="83" spans="2:7" ht="15">
      <c r="B83" s="7" t="s">
        <v>35</v>
      </c>
      <c r="C83" s="32"/>
      <c r="D83" s="32"/>
      <c r="E83" s="32"/>
      <c r="F83" s="32"/>
      <c r="G83" s="35"/>
    </row>
    <row r="84" spans="2:7" ht="15.75">
      <c r="B84" s="1"/>
      <c r="C84" s="39"/>
      <c r="D84" s="39"/>
      <c r="E84" s="39"/>
      <c r="F84" s="40"/>
      <c r="G84" s="41"/>
    </row>
    <row r="85" spans="2:7" ht="15">
      <c r="B85" s="4" t="s">
        <v>36</v>
      </c>
      <c r="C85" s="34">
        <f>C59+C60+C61+SUM(C64:C83)</f>
        <v>0</v>
      </c>
      <c r="D85" s="34">
        <f>D59+D60+D61+SUM(D64:D83)</f>
        <v>0</v>
      </c>
      <c r="E85" s="34">
        <f>E59+E60+E61+SUM(E64:E83)</f>
        <v>0</v>
      </c>
      <c r="F85" s="34">
        <f>F59+F60+F61+SUM(F64:F83)</f>
        <v>0</v>
      </c>
      <c r="G85" s="34">
        <f>G59+G60+G61+SUM(G64:G83)</f>
        <v>0</v>
      </c>
    </row>
    <row r="86" spans="2:7" ht="15">
      <c r="B86" s="1"/>
      <c r="C86" s="36"/>
      <c r="D86" s="36"/>
      <c r="E86" s="36"/>
      <c r="F86" s="36"/>
      <c r="G86" s="36"/>
    </row>
    <row r="87" spans="2:7" ht="15">
      <c r="B87" s="4" t="s">
        <v>37</v>
      </c>
      <c r="C87" s="38"/>
      <c r="D87" s="38"/>
      <c r="E87" s="38"/>
      <c r="F87" s="38"/>
      <c r="G87" s="38"/>
    </row>
    <row r="88" spans="2:7" ht="15">
      <c r="B88" s="4" t="s">
        <v>38</v>
      </c>
      <c r="C88" s="34">
        <f>C50-C85</f>
        <v>0</v>
      </c>
      <c r="D88" s="34">
        <f>D50-D85</f>
        <v>0</v>
      </c>
      <c r="E88" s="34">
        <f>E50-E85</f>
        <v>0</v>
      </c>
      <c r="F88" s="34">
        <f>F50-F85</f>
        <v>0</v>
      </c>
      <c r="G88" s="34">
        <f>G50-G85</f>
        <v>0</v>
      </c>
    </row>
    <row r="89" spans="2:11" ht="15.75">
      <c r="B89" s="1"/>
      <c r="C89" s="39"/>
      <c r="D89" s="39"/>
      <c r="E89" s="39"/>
      <c r="F89" s="40"/>
      <c r="G89" s="41"/>
      <c r="K89" s="18"/>
    </row>
    <row r="90" spans="2:7" ht="15">
      <c r="B90" s="1" t="s">
        <v>39</v>
      </c>
      <c r="C90" s="42">
        <f>C88</f>
        <v>0</v>
      </c>
      <c r="D90" s="42">
        <f>D88+C90</f>
        <v>0</v>
      </c>
      <c r="E90" s="42">
        <f>E88+D90</f>
        <v>0</v>
      </c>
      <c r="F90" s="42">
        <f>F88+E90</f>
        <v>0</v>
      </c>
      <c r="G90" s="42">
        <f>G88+F90</f>
        <v>0</v>
      </c>
    </row>
    <row r="91" spans="2:7" ht="15">
      <c r="B91" s="5"/>
      <c r="C91" s="43"/>
      <c r="D91" s="43"/>
      <c r="E91" s="43"/>
      <c r="F91" s="38"/>
      <c r="G91" s="38"/>
    </row>
    <row r="92" spans="2:5" ht="15">
      <c r="B92" s="6"/>
      <c r="C92" s="6"/>
      <c r="D92" s="6"/>
      <c r="E92" s="6"/>
    </row>
    <row r="94" spans="2:7" ht="14.25">
      <c r="B94" s="8"/>
      <c r="C94" s="9"/>
      <c r="D94" s="9"/>
      <c r="E94" s="9"/>
      <c r="F94" s="9"/>
      <c r="G94" s="9"/>
    </row>
    <row r="95" spans="2:7" ht="14.25">
      <c r="B95" s="8"/>
      <c r="C95" s="9"/>
      <c r="D95" s="9"/>
      <c r="E95" s="9"/>
      <c r="F95" s="9"/>
      <c r="G95" s="9"/>
    </row>
    <row r="96" ht="14.25">
      <c r="B96" s="10"/>
    </row>
    <row r="121" spans="3:15" ht="12.7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</sheetData>
  <sheetProtection/>
  <mergeCells count="15">
    <mergeCell ref="B1:G1"/>
    <mergeCell ref="B2:G2"/>
    <mergeCell ref="B3:G3"/>
    <mergeCell ref="B4:G4"/>
    <mergeCell ref="B5:G5"/>
    <mergeCell ref="B6:G6"/>
    <mergeCell ref="H53:K55"/>
    <mergeCell ref="H56:K57"/>
    <mergeCell ref="H58:K60"/>
    <mergeCell ref="B7:G7"/>
    <mergeCell ref="B8:G8"/>
    <mergeCell ref="C9:G9"/>
    <mergeCell ref="B29:G29"/>
    <mergeCell ref="B30:G30"/>
    <mergeCell ref="H37:K37"/>
  </mergeCells>
  <conditionalFormatting sqref="C50:G50 C90:G90">
    <cfRule type="expression" priority="4" dxfId="0" stopIfTrue="1">
      <formula>ISERROR(C50)</formula>
    </cfRule>
  </conditionalFormatting>
  <conditionalFormatting sqref="C88:G88">
    <cfRule type="expression" priority="5" dxfId="0" stopIfTrue="1">
      <formula>ISERROR(C88)</formula>
    </cfRule>
  </conditionalFormatting>
  <hyperlinks>
    <hyperlink ref="H56:K57" location="'Staffing Costs Calculation'!A1" display="Click here for Staff Costs Calculations"/>
  </hyperlinks>
  <printOptions/>
  <pageMargins left="0.75" right="0.75" top="1" bottom="1" header="0.5" footer="0.5"/>
  <pageSetup fitToHeight="1" fitToWidth="1" horizontalDpi="600" verticalDpi="600" orientation="portrait" paperSize="9" scale="50" r:id="rId1"/>
  <ignoredErrors>
    <ignoredError sqref="C56:G5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PageLayoutView="0" workbookViewId="0" topLeftCell="A1">
      <selection activeCell="J1" sqref="J1:P1"/>
    </sheetView>
  </sheetViews>
  <sheetFormatPr defaultColWidth="9.140625" defaultRowHeight="12.75"/>
  <cols>
    <col min="1" max="1" width="6.8515625" style="0" customWidth="1"/>
    <col min="2" max="2" width="7.00390625" style="0" customWidth="1"/>
    <col min="3" max="5" width="7.57421875" style="0" bestFit="1" customWidth="1"/>
    <col min="6" max="6" width="8.00390625" style="0" customWidth="1"/>
    <col min="7" max="7" width="8.140625" style="0" bestFit="1" customWidth="1"/>
    <col min="8" max="8" width="7.57421875" style="0" bestFit="1" customWidth="1"/>
    <col min="10" max="10" width="9.28125" style="0" bestFit="1" customWidth="1"/>
    <col min="12" max="12" width="9.28125" style="0" bestFit="1" customWidth="1"/>
    <col min="14" max="14" width="9.28125" style="0" bestFit="1" customWidth="1"/>
    <col min="16" max="16" width="9.28125" style="0" bestFit="1" customWidth="1"/>
  </cols>
  <sheetData>
    <row r="1" spans="1:16" ht="24.75" customHeight="1">
      <c r="A1" s="78" t="s">
        <v>69</v>
      </c>
      <c r="B1" s="79"/>
      <c r="C1" s="79"/>
      <c r="D1" s="79"/>
      <c r="E1" s="79"/>
      <c r="F1" s="79"/>
      <c r="G1" s="79"/>
      <c r="H1" s="79"/>
      <c r="J1" s="80" t="s">
        <v>70</v>
      </c>
      <c r="K1" s="80"/>
      <c r="L1" s="80"/>
      <c r="M1" s="80"/>
      <c r="N1" s="80"/>
      <c r="O1" s="80"/>
      <c r="P1" s="80"/>
    </row>
    <row r="2" spans="1:16" ht="99" customHeight="1">
      <c r="A2" s="81" t="s">
        <v>42</v>
      </c>
      <c r="C2" s="21" t="s">
        <v>43</v>
      </c>
      <c r="D2" s="21" t="s">
        <v>44</v>
      </c>
      <c r="E2" s="21" t="s">
        <v>50</v>
      </c>
      <c r="F2" s="21" t="s">
        <v>67</v>
      </c>
      <c r="G2" s="21" t="s">
        <v>53</v>
      </c>
      <c r="H2" s="21" t="s">
        <v>54</v>
      </c>
      <c r="I2" s="21" t="s">
        <v>55</v>
      </c>
      <c r="J2" s="21" t="s">
        <v>56</v>
      </c>
      <c r="K2" s="21" t="s">
        <v>57</v>
      </c>
      <c r="L2" s="21" t="s">
        <v>58</v>
      </c>
      <c r="M2" s="21" t="s">
        <v>59</v>
      </c>
      <c r="N2" s="21" t="s">
        <v>60</v>
      </c>
      <c r="O2" s="21" t="s">
        <v>61</v>
      </c>
      <c r="P2" s="21" t="s">
        <v>62</v>
      </c>
    </row>
    <row r="3" spans="1:16" ht="12.75">
      <c r="A3" s="82"/>
      <c r="B3" s="23" t="s">
        <v>45</v>
      </c>
      <c r="C3" s="26">
        <v>45000</v>
      </c>
      <c r="D3" s="27">
        <f>(C3*25.5%)</f>
        <v>11475</v>
      </c>
      <c r="E3" s="27">
        <f>C3+D3</f>
        <v>56475</v>
      </c>
      <c r="F3" s="27">
        <f>E3/550</f>
        <v>102.68181818181819</v>
      </c>
      <c r="G3" s="31"/>
      <c r="H3" s="27">
        <f>$F$3*G3</f>
        <v>0</v>
      </c>
      <c r="I3" s="31"/>
      <c r="J3" s="27">
        <f>$F$3*I3</f>
        <v>0</v>
      </c>
      <c r="K3" s="31"/>
      <c r="L3" s="27">
        <f>$F$3*K3</f>
        <v>0</v>
      </c>
      <c r="M3" s="31"/>
      <c r="N3" s="27">
        <f>$F$3*M3</f>
        <v>0</v>
      </c>
      <c r="O3" s="31"/>
      <c r="P3" s="27">
        <f>$F$3*O3</f>
        <v>0</v>
      </c>
    </row>
    <row r="4" spans="1:16" ht="12.75">
      <c r="A4" s="82"/>
      <c r="B4" s="23" t="s">
        <v>46</v>
      </c>
      <c r="C4" s="26">
        <v>0</v>
      </c>
      <c r="D4" s="27">
        <f>(C4*25.5%)</f>
        <v>0</v>
      </c>
      <c r="E4" s="27">
        <f>C4+D4</f>
        <v>0</v>
      </c>
      <c r="F4" s="27">
        <f>E4/550</f>
        <v>0</v>
      </c>
      <c r="G4" s="31"/>
      <c r="H4" s="27">
        <f aca="true" t="shared" si="0" ref="H4:J6">$F$3*G4</f>
        <v>0</v>
      </c>
      <c r="I4" s="31"/>
      <c r="J4" s="27">
        <f t="shared" si="0"/>
        <v>0</v>
      </c>
      <c r="K4" s="31"/>
      <c r="L4" s="27">
        <f>$F$3*K4</f>
        <v>0</v>
      </c>
      <c r="M4" s="31"/>
      <c r="N4" s="27">
        <f>$F$3*M4</f>
        <v>0</v>
      </c>
      <c r="O4" s="31"/>
      <c r="P4" s="27">
        <f>$F$3*O4</f>
        <v>0</v>
      </c>
    </row>
    <row r="5" spans="1:16" ht="12.75">
      <c r="A5" s="82"/>
      <c r="B5" s="23" t="s">
        <v>47</v>
      </c>
      <c r="C5" s="26">
        <v>0</v>
      </c>
      <c r="D5" s="27">
        <f>(C5*25.5%)</f>
        <v>0</v>
      </c>
      <c r="E5" s="27">
        <f>C5+D5</f>
        <v>0</v>
      </c>
      <c r="F5" s="27">
        <f>E5/550</f>
        <v>0</v>
      </c>
      <c r="G5" s="31"/>
      <c r="H5" s="27">
        <f t="shared" si="0"/>
        <v>0</v>
      </c>
      <c r="I5" s="31"/>
      <c r="J5" s="27">
        <f t="shared" si="0"/>
        <v>0</v>
      </c>
      <c r="K5" s="31"/>
      <c r="L5" s="27">
        <f>$F$3*K5</f>
        <v>0</v>
      </c>
      <c r="M5" s="31"/>
      <c r="N5" s="27">
        <f>$F$3*M5</f>
        <v>0</v>
      </c>
      <c r="O5" s="31"/>
      <c r="P5" s="27">
        <f>$F$3*O5</f>
        <v>0</v>
      </c>
    </row>
    <row r="6" spans="1:16" ht="12.75">
      <c r="A6" s="82"/>
      <c r="B6" s="23" t="s">
        <v>48</v>
      </c>
      <c r="C6" s="26">
        <v>0</v>
      </c>
      <c r="D6" s="27">
        <f>(C6*25.5%)</f>
        <v>0</v>
      </c>
      <c r="E6" s="27">
        <f>C6+D6</f>
        <v>0</v>
      </c>
      <c r="F6" s="27">
        <f>E6/550</f>
        <v>0</v>
      </c>
      <c r="G6" s="31"/>
      <c r="H6" s="27">
        <f t="shared" si="0"/>
        <v>0</v>
      </c>
      <c r="I6" s="31"/>
      <c r="J6" s="27">
        <f t="shared" si="0"/>
        <v>0</v>
      </c>
      <c r="K6" s="31"/>
      <c r="L6" s="27">
        <f>$F$3*K6</f>
        <v>0</v>
      </c>
      <c r="M6" s="31"/>
      <c r="N6" s="27">
        <f>$F$3*M6</f>
        <v>0</v>
      </c>
      <c r="O6" s="31"/>
      <c r="P6" s="27">
        <f>$F$3*O6</f>
        <v>0</v>
      </c>
    </row>
    <row r="7" spans="1:16" ht="13.5" thickBot="1">
      <c r="A7" s="82"/>
      <c r="B7" s="24"/>
      <c r="C7" s="20"/>
      <c r="D7" s="20"/>
      <c r="E7" s="20"/>
      <c r="F7" s="20"/>
      <c r="G7" s="20"/>
      <c r="H7" s="20"/>
      <c r="I7" s="20"/>
      <c r="J7" s="20"/>
      <c r="K7" s="20"/>
      <c r="L7" s="20"/>
      <c r="M7" s="25"/>
      <c r="N7" s="20"/>
      <c r="O7" s="20"/>
      <c r="P7" s="20"/>
    </row>
    <row r="8" spans="1:16" ht="13.5" thickBot="1">
      <c r="A8" s="83"/>
      <c r="B8" s="84" t="s">
        <v>51</v>
      </c>
      <c r="C8" s="84"/>
      <c r="D8" s="84"/>
      <c r="E8" s="84"/>
      <c r="F8" s="84"/>
      <c r="G8" s="85"/>
      <c r="H8" s="28">
        <f>SUM(H3:H6)</f>
        <v>0</v>
      </c>
      <c r="I8" s="29"/>
      <c r="J8" s="28">
        <f>SUM(J3:J6)</f>
        <v>0</v>
      </c>
      <c r="K8" s="29"/>
      <c r="L8" s="28">
        <f>SUM(L3:L6)</f>
        <v>0</v>
      </c>
      <c r="M8" s="29"/>
      <c r="N8" s="28">
        <f>SUM(N3:N6)</f>
        <v>0</v>
      </c>
      <c r="O8" s="29"/>
      <c r="P8" s="28">
        <f>SUM(P3:P6)</f>
        <v>0</v>
      </c>
    </row>
    <row r="10" spans="1:16" ht="96.75" customHeight="1">
      <c r="A10" s="81" t="s">
        <v>49</v>
      </c>
      <c r="C10" s="21" t="s">
        <v>43</v>
      </c>
      <c r="D10" s="21" t="s">
        <v>44</v>
      </c>
      <c r="E10" s="21" t="s">
        <v>50</v>
      </c>
      <c r="F10" s="21" t="s">
        <v>66</v>
      </c>
      <c r="G10" s="21" t="s">
        <v>53</v>
      </c>
      <c r="H10" s="21" t="s">
        <v>54</v>
      </c>
      <c r="I10" s="21" t="s">
        <v>55</v>
      </c>
      <c r="J10" s="21" t="s">
        <v>56</v>
      </c>
      <c r="K10" s="21" t="s">
        <v>57</v>
      </c>
      <c r="L10" s="21" t="s">
        <v>58</v>
      </c>
      <c r="M10" s="21" t="s">
        <v>59</v>
      </c>
      <c r="N10" s="21" t="s">
        <v>60</v>
      </c>
      <c r="O10" s="21" t="s">
        <v>61</v>
      </c>
      <c r="P10" s="21" t="s">
        <v>62</v>
      </c>
    </row>
    <row r="11" spans="1:16" ht="12.75">
      <c r="A11" s="82"/>
      <c r="B11" s="22" t="s">
        <v>45</v>
      </c>
      <c r="C11" s="26">
        <v>28000</v>
      </c>
      <c r="D11" s="27">
        <f>(C11*25.5%)</f>
        <v>7140</v>
      </c>
      <c r="E11" s="27">
        <f>C11+D11</f>
        <v>35140</v>
      </c>
      <c r="F11" s="27">
        <f>E11/1885</f>
        <v>18.641909814323608</v>
      </c>
      <c r="G11" s="26"/>
      <c r="H11" s="27">
        <f>$F$11*G11</f>
        <v>0</v>
      </c>
      <c r="I11" s="26"/>
      <c r="J11" s="27">
        <f>$F$11*I11</f>
        <v>0</v>
      </c>
      <c r="K11" s="26"/>
      <c r="L11" s="27">
        <f>$F$11*K11</f>
        <v>0</v>
      </c>
      <c r="M11" s="26"/>
      <c r="N11" s="27">
        <f>$F$11*M11</f>
        <v>0</v>
      </c>
      <c r="O11" s="26"/>
      <c r="P11" s="27">
        <f>$F$11*O11</f>
        <v>0</v>
      </c>
    </row>
    <row r="12" spans="1:16" ht="12.75">
      <c r="A12" s="82"/>
      <c r="B12" s="22" t="s">
        <v>46</v>
      </c>
      <c r="C12" s="26"/>
      <c r="D12" s="27">
        <f>(C12*25.5%)</f>
        <v>0</v>
      </c>
      <c r="E12" s="27">
        <f>C12+D12</f>
        <v>0</v>
      </c>
      <c r="F12" s="27">
        <f>E12/1885</f>
        <v>0</v>
      </c>
      <c r="G12" s="26"/>
      <c r="H12" s="27">
        <f aca="true" t="shared" si="1" ref="H12:J14">$F$11*G12</f>
        <v>0</v>
      </c>
      <c r="I12" s="26"/>
      <c r="J12" s="27">
        <f t="shared" si="1"/>
        <v>0</v>
      </c>
      <c r="K12" s="26"/>
      <c r="L12" s="27">
        <f>$F$11*K12</f>
        <v>0</v>
      </c>
      <c r="M12" s="26"/>
      <c r="N12" s="27">
        <f>$F$11*M12</f>
        <v>0</v>
      </c>
      <c r="O12" s="26"/>
      <c r="P12" s="27">
        <f>$F$11*O12</f>
        <v>0</v>
      </c>
    </row>
    <row r="13" spans="1:16" ht="12.75">
      <c r="A13" s="82"/>
      <c r="B13" s="22" t="s">
        <v>47</v>
      </c>
      <c r="C13" s="26"/>
      <c r="D13" s="27">
        <f>(C13*25.5%)</f>
        <v>0</v>
      </c>
      <c r="E13" s="27">
        <f>C13+D13</f>
        <v>0</v>
      </c>
      <c r="F13" s="27">
        <f>E13/1885</f>
        <v>0</v>
      </c>
      <c r="G13" s="26"/>
      <c r="H13" s="27">
        <f t="shared" si="1"/>
        <v>0</v>
      </c>
      <c r="I13" s="26"/>
      <c r="J13" s="27">
        <f t="shared" si="1"/>
        <v>0</v>
      </c>
      <c r="K13" s="26"/>
      <c r="L13" s="27">
        <f>$F$11*K13</f>
        <v>0</v>
      </c>
      <c r="M13" s="26"/>
      <c r="N13" s="27">
        <f>$F$11*M13</f>
        <v>0</v>
      </c>
      <c r="O13" s="26"/>
      <c r="P13" s="27">
        <f>$F$11*O13</f>
        <v>0</v>
      </c>
    </row>
    <row r="14" spans="1:16" ht="12.75">
      <c r="A14" s="82"/>
      <c r="B14" s="23" t="s">
        <v>48</v>
      </c>
      <c r="C14" s="26"/>
      <c r="D14" s="27">
        <f>(C14*25.5%)</f>
        <v>0</v>
      </c>
      <c r="E14" s="27">
        <f>C14+D14</f>
        <v>0</v>
      </c>
      <c r="F14" s="27">
        <f>E14/1885</f>
        <v>0</v>
      </c>
      <c r="G14" s="26"/>
      <c r="H14" s="27">
        <f t="shared" si="1"/>
        <v>0</v>
      </c>
      <c r="I14" s="26"/>
      <c r="J14" s="27">
        <f t="shared" si="1"/>
        <v>0</v>
      </c>
      <c r="K14" s="26"/>
      <c r="L14" s="27">
        <f>$F$11*K14</f>
        <v>0</v>
      </c>
      <c r="M14" s="26"/>
      <c r="N14" s="27">
        <f>$F$11*M14</f>
        <v>0</v>
      </c>
      <c r="O14" s="26"/>
      <c r="P14" s="27">
        <f>$F$11*O14</f>
        <v>0</v>
      </c>
    </row>
    <row r="15" spans="1:16" ht="13.5" thickBot="1">
      <c r="A15" s="82"/>
      <c r="B15" s="2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3.5" thickBot="1">
      <c r="A16" s="83"/>
      <c r="B16" s="86" t="s">
        <v>52</v>
      </c>
      <c r="C16" s="86"/>
      <c r="D16" s="86"/>
      <c r="E16" s="86"/>
      <c r="F16" s="86"/>
      <c r="G16" s="86"/>
      <c r="H16" s="28">
        <f>SUM(H11:H14)</f>
        <v>0</v>
      </c>
      <c r="I16" s="29"/>
      <c r="J16" s="28">
        <f>SUM(J11:J14)</f>
        <v>0</v>
      </c>
      <c r="K16" s="29"/>
      <c r="L16" s="28">
        <f>SUM(L11:L14)</f>
        <v>0</v>
      </c>
      <c r="M16" s="29"/>
      <c r="N16" s="28">
        <f>SUM(N11:N14)</f>
        <v>0</v>
      </c>
      <c r="O16" s="29"/>
      <c r="P16" s="28">
        <f>SUM(P11:P14)</f>
        <v>0</v>
      </c>
    </row>
  </sheetData>
  <sheetProtection/>
  <mergeCells count="6">
    <mergeCell ref="A1:H1"/>
    <mergeCell ref="J1:P1"/>
    <mergeCell ref="A2:A8"/>
    <mergeCell ref="A10:A16"/>
    <mergeCell ref="B8:G8"/>
    <mergeCell ref="B16:G16"/>
  </mergeCells>
  <hyperlinks>
    <hyperlink ref="A1" r:id="rId1" display="Click on this link for Academic Staff Costs"/>
    <hyperlink ref="J1:P1" location="'Costing Sheet'!A1" display="Click on this link to go back to the costing form"/>
    <hyperlink ref="A1:H1" r:id="rId2" display="Click on this link for Salary information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Financial-Planning-for-Approval-Process</dc:title>
  <dc:subject/>
  <dc:creator>Graeme Prescott</dc:creator>
  <cp:keywords/>
  <dc:description/>
  <cp:lastModifiedBy>hb1</cp:lastModifiedBy>
  <cp:lastPrinted>2017-12-04T16:13:44Z</cp:lastPrinted>
  <dcterms:created xsi:type="dcterms:W3CDTF">2009-01-20T14:27:50Z</dcterms:created>
  <dcterms:modified xsi:type="dcterms:W3CDTF">2018-02-09T15:26:28Z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